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04" activeTab="1"/>
  </bookViews>
  <sheets>
    <sheet name="логистика" sheetId="1" r:id="rId1"/>
    <sheet name="распродажа" sheetId="2" r:id="rId2"/>
  </sheets>
  <definedNames>
    <definedName name="Excel_BuiltIn_Print_Area_1">#REF!</definedName>
    <definedName name="Excel_BuiltIn_Print_Area_1_1">#REF!</definedName>
    <definedName name="Excel_BuiltIn_Print_Area_1_1_1">'распродажа'!#REF!</definedName>
    <definedName name="Excel_BuiltIn_Print_Area_1_1_1_1">'распродажа'!$A$2:$F$15</definedName>
    <definedName name="Excel_BuiltIn_Print_Area_1_1_1_1_1">('распродажа'!#REF!,'распродажа'!#REF!)</definedName>
    <definedName name="Excel_BuiltIn_Print_Area_1_1_1_1_1_1">('распродажа'!$A$1:$F$15,'распродажа'!#REF!)</definedName>
    <definedName name="Excel_BuiltIn_Print_Area_1_1_1_1_1_11">'распродажа'!$A$1:$F$15</definedName>
    <definedName name="Excel_BuiltIn_Print_Area_1_1_1_1_1_1_1">'распродажа'!$A$2:$F$7</definedName>
    <definedName name="Excel_BuiltIn_Print_Area_1_1_1_1_1_1_11">'распродажа'!#REF!</definedName>
    <definedName name="Excel_BuiltIn_Print_Area_1_1_1_1_1_1_1_1">'распродажа'!$A$1:$F$7</definedName>
    <definedName name="Excel_BuiltIn_Print_Area_1_1_1_1_1_1_1_1_1">'распродажа'!#REF!</definedName>
    <definedName name="Excel_BuiltIn_Print_Area_2">'распродажа'!$D$7</definedName>
    <definedName name="Excel_BuiltIn_Print_Area_2_1">#REF!</definedName>
    <definedName name="Excel_BuiltIn_Print_Area_3">#REF!</definedName>
    <definedName name="Excel_BuiltIn_Print_Titles_1">'распродажа'!$A$7:$IS$7</definedName>
    <definedName name="Excel_BuiltIn_Print_Titles_11">'распродажа'!$A$7:$IS$7</definedName>
    <definedName name="Excel_BuiltIn_Print_Titles_1_1">'распродажа'!$A$7:$IM$7</definedName>
    <definedName name="Excel_BuiltIn_Print_Titles_1_1_1">'распродажа'!$A$7:$IK$7</definedName>
    <definedName name="Excel_BuiltIn_Print_Titles_1_1_1_1">'распродажа'!$A$7:$IQ$7</definedName>
    <definedName name="_xlnm.Print_Titles" localSheetId="1">'распродажа'!$7:$7</definedName>
    <definedName name="_xlnm.Print_Area" localSheetId="1">'распродажа'!$A$1:$J$15</definedName>
  </definedNames>
  <calcPr fullCalcOnLoad="1"/>
</workbook>
</file>

<file path=xl/sharedStrings.xml><?xml version="1.0" encoding="utf-8"?>
<sst xmlns="http://schemas.openxmlformats.org/spreadsheetml/2006/main" count="56" uniqueCount="48">
  <si>
    <t>арт</t>
  </si>
  <si>
    <t>ТМ</t>
  </si>
  <si>
    <t>Наименование</t>
  </si>
  <si>
    <t>Штук в коробке</t>
  </si>
  <si>
    <t>Штрих-код артикула</t>
  </si>
  <si>
    <t>Штрих-код короба</t>
  </si>
  <si>
    <t>Высота единицы, в см</t>
  </si>
  <si>
    <t>Ширина единицы, в см</t>
  </si>
  <si>
    <t>Глубина единицы, в см</t>
  </si>
  <si>
    <t>Высота короба, в мм</t>
  </si>
  <si>
    <t>Ширина короба, в мм</t>
  </si>
  <si>
    <t>Глубина короба, в мм</t>
  </si>
  <si>
    <t>Вес единицы, в кг</t>
  </si>
  <si>
    <t>Вес короба, в кг</t>
  </si>
  <si>
    <t>Mariella Rossi</t>
  </si>
  <si>
    <t>SPA набор "Райское блаженство" Успокаивающий гель д/душа 200 мл+ Успокаивающий Пилинг д/тела 200 мл с Примулой и Франджипани в коробке</t>
  </si>
  <si>
    <t>Подарочный набор "Океан души" Роскошный гель д/душа 200 мл + Роскошный лосьон д/тела 200 мл с Орхидеей и Миндальным молочком в коробке</t>
  </si>
  <si>
    <t>Mann &amp; Schröder Russland</t>
  </si>
  <si>
    <t>Старая цена</t>
  </si>
  <si>
    <t>Артикул</t>
  </si>
  <si>
    <t>Код</t>
  </si>
  <si>
    <t>вид</t>
  </si>
  <si>
    <t>Наименование товара</t>
  </si>
  <si>
    <t>Кол-во в коробке</t>
  </si>
  <si>
    <t>Цена с НДС, руб.</t>
  </si>
  <si>
    <t>Количество штук  по спец цене</t>
  </si>
  <si>
    <t>новая цена с НДС</t>
  </si>
  <si>
    <t>СРОК ГОДНОСТИ</t>
  </si>
  <si>
    <t>% скидки от начальной цены</t>
  </si>
  <si>
    <t>MARIELLA ROSSI</t>
  </si>
  <si>
    <t>700536</t>
  </si>
  <si>
    <t>06</t>
  </si>
  <si>
    <t>Сентябрь 2012</t>
  </si>
  <si>
    <t>700546</t>
  </si>
  <si>
    <t>Подарочный набор  "Океан души" Роскошный гель д/душа 200 мл + Роскошный лосьон д/тела 200 мл с Орхидеей и Миндальным молочком в коробке</t>
  </si>
  <si>
    <t>094249</t>
  </si>
  <si>
    <t>Подарочный набор Mariella Rossi   My Vitality в пластиковой коробке</t>
  </si>
  <si>
    <t>04</t>
  </si>
  <si>
    <t>Нояб 12</t>
  </si>
  <si>
    <t>RILANA</t>
  </si>
  <si>
    <t>700556</t>
  </si>
  <si>
    <t>Подарочный набор "Идеальный силуэт" Подтягивающий Лосьон 
д/тела  200 мл + Массажная перчатка + Мочалка из сизаля
Д/душа в коробке</t>
  </si>
  <si>
    <t>700566</t>
  </si>
  <si>
    <t>Подарочный набор  "Нежность рук" Крем для рук  с коэнзимом Q10
100 мл + Жидкость д/снятия лака с маслами 125 мл в коробке</t>
  </si>
  <si>
    <t>09</t>
  </si>
  <si>
    <t>700576</t>
  </si>
  <si>
    <t>Подарочный набор  "Женский" Крем для рук Алое Вера 100 мл
 + Жидкость д/снятия лака с миндалем 125 мл в коробке</t>
  </si>
  <si>
    <t>10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</si>
</sst>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\ [$руб.-419];[Red]\-#,##0\ [$руб.-419]"/>
    <numFmt numFmtId="166" formatCode="#,##0.00\ [$руб.-419];[Red]\-#,##0.00\ [$руб.-419]"/>
  </numFmts>
  <fonts count="26">
    <font>
      <sz val="10"/>
      <name val="Arial Cyr"/>
      <family val="2"/>
    </font>
    <font>
      <sz val="10"/>
      <name val="Arial"/>
      <family val="0"/>
    </font>
    <font>
      <sz val="11"/>
      <name val="News Gothic MT"/>
      <family val="2"/>
    </font>
    <font>
      <b/>
      <sz val="10"/>
      <name val="Arial Cyr"/>
      <family val="2"/>
    </font>
    <font>
      <sz val="10"/>
      <color indexed="10"/>
      <name val="Arial Cyr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u val="single"/>
      <sz val="18"/>
      <color indexed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5"/>
      <color indexed="10"/>
      <name val="Arial"/>
      <family val="2"/>
    </font>
    <font>
      <sz val="12"/>
      <color indexed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0"/>
      <color indexed="10"/>
      <name val="Arial Cyr"/>
      <family val="2"/>
    </font>
    <font>
      <b/>
      <sz val="14"/>
      <name val="Arial Cyr"/>
      <family val="2"/>
    </font>
    <font>
      <sz val="10.5"/>
      <name val="Arial"/>
      <family val="2"/>
    </font>
    <font>
      <sz val="10"/>
      <color indexed="60"/>
      <name val="Arial Cyr"/>
      <family val="2"/>
    </font>
    <font>
      <b/>
      <sz val="14"/>
      <color indexed="60"/>
      <name val="Arial Cyr"/>
      <family val="2"/>
    </font>
    <font>
      <sz val="14"/>
      <color indexed="60"/>
      <name val="Arial Cyr"/>
      <family val="2"/>
    </font>
    <font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left" vertical="center"/>
    </xf>
    <xf numFmtId="49" fontId="8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Alignment="1">
      <alignment/>
    </xf>
    <xf numFmtId="49" fontId="9" fillId="0" borderId="0" xfId="0" applyNumberFormat="1" applyFont="1" applyFill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center"/>
    </xf>
    <xf numFmtId="164" fontId="13" fillId="0" borderId="0" xfId="0" applyNumberFormat="1" applyFont="1" applyFill="1" applyBorder="1" applyAlignment="1">
      <alignment horizontal="justify" vertical="top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vertical="center" wrapText="1"/>
    </xf>
    <xf numFmtId="49" fontId="15" fillId="0" borderId="0" xfId="0" applyNumberFormat="1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3" fontId="19" fillId="2" borderId="1" xfId="0" applyNumberFormat="1" applyFont="1" applyFill="1" applyBorder="1" applyAlignment="1">
      <alignment horizontal="center" vertical="center"/>
    </xf>
    <xf numFmtId="165" fontId="20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166" fontId="21" fillId="0" borderId="1" xfId="0" applyNumberFormat="1" applyFont="1" applyFill="1" applyBorder="1" applyAlignment="1">
      <alignment horizontal="center" vertical="center" wrapText="1"/>
    </xf>
    <xf numFmtId="166" fontId="22" fillId="0" borderId="0" xfId="0" applyNumberFormat="1" applyFont="1" applyFill="1" applyAlignment="1">
      <alignment horizontal="center" vertical="center"/>
    </xf>
    <xf numFmtId="3" fontId="23" fillId="0" borderId="0" xfId="0" applyNumberFormat="1" applyFont="1" applyFill="1" applyAlignment="1">
      <alignment horizontal="center" vertical="center"/>
    </xf>
    <xf numFmtId="165" fontId="23" fillId="0" borderId="0" xfId="0" applyNumberFormat="1" applyFont="1" applyFill="1" applyAlignment="1">
      <alignment/>
    </xf>
    <xf numFmtId="0" fontId="24" fillId="0" borderId="0" xfId="0" applyFont="1" applyFill="1" applyAlignment="1">
      <alignment horizontal="center" wrapText="1"/>
    </xf>
    <xf numFmtId="166" fontId="0" fillId="0" borderId="0" xfId="0" applyNumberFormat="1" applyFill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166" fontId="0" fillId="0" borderId="0" xfId="0" applyNumberFormat="1" applyFill="1" applyAlignment="1">
      <alignment/>
    </xf>
    <xf numFmtId="0" fontId="0" fillId="0" borderId="0" xfId="0" applyFill="1" applyAlignment="1">
      <alignment horizontal="justify" vertical="center"/>
    </xf>
    <xf numFmtId="49" fontId="10" fillId="0" borderId="0" xfId="0" applyNumberFormat="1" applyFont="1" applyFill="1" applyBorder="1" applyAlignment="1">
      <alignment wrapText="1"/>
    </xf>
    <xf numFmtId="49" fontId="18" fillId="2" borderId="1" xfId="0" applyNumberFormat="1" applyFont="1" applyFill="1" applyBorder="1" applyAlignment="1">
      <alignment horizontal="left" vertical="center"/>
    </xf>
  </cellXfs>
  <cellStyles count="8">
    <cellStyle name="Normal" xfId="0"/>
    <cellStyle name="Standard 2" xfId="15"/>
    <cellStyle name="Style 1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2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8</xdr:row>
      <xdr:rowOff>133350</xdr:rowOff>
    </xdr:from>
    <xdr:to>
      <xdr:col>2</xdr:col>
      <xdr:colOff>1162050</xdr:colOff>
      <xdr:row>9</xdr:row>
      <xdr:rowOff>28575</xdr:rowOff>
    </xdr:to>
    <xdr:pic>
      <xdr:nvPicPr>
        <xdr:cNvPr id="1" name="Изображения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3124200"/>
          <a:ext cx="1085850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133350</xdr:colOff>
      <xdr:row>9</xdr:row>
      <xdr:rowOff>133350</xdr:rowOff>
    </xdr:from>
    <xdr:to>
      <xdr:col>2</xdr:col>
      <xdr:colOff>1123950</xdr:colOff>
      <xdr:row>9</xdr:row>
      <xdr:rowOff>1066800</xdr:rowOff>
    </xdr:to>
    <xdr:pic>
      <xdr:nvPicPr>
        <xdr:cNvPr id="2" name="Изображения 1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4191000"/>
          <a:ext cx="990600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200025</xdr:colOff>
      <xdr:row>12</xdr:row>
      <xdr:rowOff>276225</xdr:rowOff>
    </xdr:from>
    <xdr:to>
      <xdr:col>2</xdr:col>
      <xdr:colOff>1162050</xdr:colOff>
      <xdr:row>13</xdr:row>
      <xdr:rowOff>257175</xdr:rowOff>
    </xdr:to>
    <xdr:pic>
      <xdr:nvPicPr>
        <xdr:cNvPr id="3" name="Изображения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04900" y="6772275"/>
          <a:ext cx="971550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95250</xdr:colOff>
      <xdr:row>13</xdr:row>
      <xdr:rowOff>266700</xdr:rowOff>
    </xdr:from>
    <xdr:to>
      <xdr:col>2</xdr:col>
      <xdr:colOff>1247775</xdr:colOff>
      <xdr:row>14</xdr:row>
      <xdr:rowOff>257175</xdr:rowOff>
    </xdr:to>
    <xdr:pic>
      <xdr:nvPicPr>
        <xdr:cNvPr id="4" name="Изображения 1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0125" y="7791450"/>
          <a:ext cx="115252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200025</xdr:colOff>
      <xdr:row>14</xdr:row>
      <xdr:rowOff>400050</xdr:rowOff>
    </xdr:from>
    <xdr:to>
      <xdr:col>2</xdr:col>
      <xdr:colOff>1019175</xdr:colOff>
      <xdr:row>16</xdr:row>
      <xdr:rowOff>85725</xdr:rowOff>
    </xdr:to>
    <xdr:pic>
      <xdr:nvPicPr>
        <xdr:cNvPr id="5" name="Изображения 14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04900" y="8953500"/>
          <a:ext cx="828675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857250</xdr:colOff>
      <xdr:row>10</xdr:row>
      <xdr:rowOff>161925</xdr:rowOff>
    </xdr:from>
    <xdr:to>
      <xdr:col>2</xdr:col>
      <xdr:colOff>1352550</xdr:colOff>
      <xdr:row>11</xdr:row>
      <xdr:rowOff>85725</xdr:rowOff>
    </xdr:to>
    <xdr:pic>
      <xdr:nvPicPr>
        <xdr:cNvPr id="6" name="Picture 2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7250" y="5286375"/>
          <a:ext cx="1400175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"/>
  <sheetViews>
    <sheetView zoomScale="80" zoomScaleNormal="80" zoomScaleSheetLayoutView="50" workbookViewId="0" topLeftCell="A1">
      <selection activeCell="C10" sqref="C10"/>
    </sheetView>
  </sheetViews>
  <sheetFormatPr defaultColWidth="9.00390625" defaultRowHeight="12.75"/>
  <cols>
    <col min="1" max="2" width="11.625" style="1" customWidth="1"/>
    <col min="3" max="3" width="48.375" style="1" customWidth="1"/>
    <col min="4" max="4" width="11.625" style="1" customWidth="1"/>
    <col min="5" max="5" width="15.00390625" style="1" customWidth="1"/>
    <col min="6" max="16384" width="11.625" style="1" customWidth="1"/>
  </cols>
  <sheetData>
    <row r="2" spans="1:14" ht="38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</row>
    <row r="3" spans="1:14" ht="75" customHeight="1">
      <c r="A3" s="4">
        <v>700536</v>
      </c>
      <c r="B3" s="4" t="s">
        <v>14</v>
      </c>
      <c r="C3" s="4" t="s">
        <v>15</v>
      </c>
      <c r="D3" s="4">
        <v>6</v>
      </c>
      <c r="E3" s="4">
        <v>4607076215589</v>
      </c>
      <c r="F3" s="5"/>
      <c r="G3" s="4">
        <v>19</v>
      </c>
      <c r="H3" s="4">
        <v>16.6</v>
      </c>
      <c r="I3" s="4">
        <v>8</v>
      </c>
      <c r="J3" s="2">
        <v>340</v>
      </c>
      <c r="K3" s="2">
        <v>260</v>
      </c>
      <c r="L3" s="2">
        <v>205</v>
      </c>
      <c r="M3" s="4">
        <v>0.52</v>
      </c>
      <c r="N3" s="4">
        <v>3.4</v>
      </c>
    </row>
    <row r="4" spans="1:14" ht="75" customHeight="1">
      <c r="A4" s="4">
        <v>700546</v>
      </c>
      <c r="B4" s="4" t="s">
        <v>14</v>
      </c>
      <c r="C4" s="4" t="s">
        <v>16</v>
      </c>
      <c r="D4" s="4">
        <v>6</v>
      </c>
      <c r="E4" s="4">
        <v>4607076215602</v>
      </c>
      <c r="F4" s="5"/>
      <c r="G4" s="4">
        <v>19</v>
      </c>
      <c r="H4" s="4">
        <v>16.6</v>
      </c>
      <c r="I4" s="4">
        <v>8</v>
      </c>
      <c r="J4" s="2">
        <v>340</v>
      </c>
      <c r="K4" s="2">
        <v>260</v>
      </c>
      <c r="L4" s="2">
        <v>205</v>
      </c>
      <c r="M4" s="4">
        <v>0.52</v>
      </c>
      <c r="N4" s="4">
        <v>3.4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="80" zoomScaleNormal="80" zoomScaleSheetLayoutView="50" workbookViewId="0" topLeftCell="A10">
      <selection activeCell="F20" sqref="F20"/>
    </sheetView>
  </sheetViews>
  <sheetFormatPr defaultColWidth="9.00390625" defaultRowHeight="12.75"/>
  <cols>
    <col min="1" max="1" width="11.875" style="6" customWidth="1"/>
    <col min="2" max="2" width="0" style="6" hidden="1" customWidth="1"/>
    <col min="3" max="3" width="19.00390625" style="6" customWidth="1"/>
    <col min="4" max="4" width="39.25390625" style="7" customWidth="1"/>
    <col min="5" max="5" width="10.375" style="8" customWidth="1"/>
    <col min="6" max="6" width="12.125" style="9" customWidth="1"/>
    <col min="7" max="7" width="13.625" style="10" customWidth="1"/>
    <col min="8" max="8" width="16.125" style="10" customWidth="1"/>
    <col min="9" max="9" width="12.375" style="11" customWidth="1"/>
    <col min="10" max="10" width="12.125" style="12" customWidth="1"/>
    <col min="11" max="246" width="9.125" style="10" customWidth="1"/>
  </cols>
  <sheetData>
    <row r="1" spans="1:10" s="16" customFormat="1" ht="14.25">
      <c r="A1" s="13"/>
      <c r="B1" s="13"/>
      <c r="C1" s="13"/>
      <c r="D1" s="14"/>
      <c r="E1" s="15"/>
      <c r="I1" s="17"/>
      <c r="J1" s="18"/>
    </row>
    <row r="2" spans="1:10" s="22" customFormat="1" ht="40.5" customHeight="1">
      <c r="A2" s="19"/>
      <c r="B2" s="20"/>
      <c r="C2" s="20"/>
      <c r="D2" s="21"/>
      <c r="E2" s="73"/>
      <c r="F2" s="73"/>
      <c r="G2" s="73"/>
      <c r="H2" s="73"/>
      <c r="I2" s="73"/>
      <c r="J2" s="73"/>
    </row>
    <row r="3" spans="1:10" s="22" customFormat="1" ht="15.75">
      <c r="A3" s="23"/>
      <c r="B3" s="20"/>
      <c r="C3" s="20"/>
      <c r="D3" s="24"/>
      <c r="E3" s="25"/>
      <c r="I3" s="26"/>
      <c r="J3" s="27"/>
    </row>
    <row r="4" spans="1:10" s="32" customFormat="1" ht="30.75" customHeight="1">
      <c r="A4"/>
      <c r="B4" s="28"/>
      <c r="C4" s="28"/>
      <c r="D4" s="29"/>
      <c r="E4" s="30"/>
      <c r="F4" s="31"/>
      <c r="I4" s="33"/>
      <c r="J4" s="34"/>
    </row>
    <row r="5" spans="1:10" s="16" customFormat="1" ht="23.25" customHeight="1">
      <c r="A5" s="35"/>
      <c r="B5" s="28"/>
      <c r="C5" s="28"/>
      <c r="D5" s="14"/>
      <c r="E5" s="36"/>
      <c r="F5" s="37"/>
      <c r="I5" s="17"/>
      <c r="J5" s="18"/>
    </row>
    <row r="6" spans="1:10" s="16" customFormat="1" ht="30">
      <c r="A6" s="35" t="s">
        <v>17</v>
      </c>
      <c r="B6" s="28"/>
      <c r="C6" s="28"/>
      <c r="D6" s="14"/>
      <c r="E6" s="38"/>
      <c r="F6" s="39" t="s">
        <v>18</v>
      </c>
      <c r="G6" s="40"/>
      <c r="H6" s="40"/>
      <c r="I6" s="17"/>
      <c r="J6" s="18"/>
    </row>
    <row r="7" spans="1:10" s="48" customFormat="1" ht="55.5" customHeight="1">
      <c r="A7" s="41" t="s">
        <v>19</v>
      </c>
      <c r="B7" s="41" t="s">
        <v>20</v>
      </c>
      <c r="C7" s="41" t="s">
        <v>21</v>
      </c>
      <c r="D7" s="42" t="s">
        <v>22</v>
      </c>
      <c r="E7" s="41" t="s">
        <v>23</v>
      </c>
      <c r="F7" s="43" t="s">
        <v>24</v>
      </c>
      <c r="G7" s="44" t="s">
        <v>25</v>
      </c>
      <c r="H7" s="45" t="s">
        <v>26</v>
      </c>
      <c r="I7" s="46" t="s">
        <v>27</v>
      </c>
      <c r="J7" s="47" t="s">
        <v>28</v>
      </c>
    </row>
    <row r="8" spans="1:10" ht="25.5" customHeight="1">
      <c r="A8" s="74" t="s">
        <v>29</v>
      </c>
      <c r="B8" s="74"/>
      <c r="C8" s="74"/>
      <c r="D8" s="74"/>
      <c r="E8" s="74"/>
      <c r="F8" s="74" t="e">
        <f>#REF!*1.18</f>
        <v>#REF!</v>
      </c>
      <c r="G8" s="49">
        <f>SUM(G9:G15)</f>
        <v>36551</v>
      </c>
      <c r="H8" s="50"/>
      <c r="I8" s="51"/>
      <c r="J8" s="49"/>
    </row>
    <row r="9" spans="1:10" ht="84" customHeight="1">
      <c r="A9" s="52" t="s">
        <v>30</v>
      </c>
      <c r="B9" s="53">
        <v>4607076215589</v>
      </c>
      <c r="C9" s="53"/>
      <c r="D9" s="54" t="s">
        <v>15</v>
      </c>
      <c r="E9" s="55" t="s">
        <v>31</v>
      </c>
      <c r="F9" s="56">
        <v>250</v>
      </c>
      <c r="G9" s="57">
        <v>11540</v>
      </c>
      <c r="H9" s="50">
        <v>100</v>
      </c>
      <c r="I9" s="58" t="s">
        <v>32</v>
      </c>
      <c r="J9" s="59">
        <f>1-H9/F9</f>
        <v>0.6</v>
      </c>
    </row>
    <row r="10" spans="1:10" ht="84" customHeight="1">
      <c r="A10" s="52" t="s">
        <v>33</v>
      </c>
      <c r="B10" s="53">
        <v>4607076215602</v>
      </c>
      <c r="C10" s="53"/>
      <c r="D10" s="54" t="s">
        <v>34</v>
      </c>
      <c r="E10" s="55" t="s">
        <v>31</v>
      </c>
      <c r="F10" s="56">
        <v>250</v>
      </c>
      <c r="G10" s="57">
        <v>11989</v>
      </c>
      <c r="H10" s="50">
        <v>100</v>
      </c>
      <c r="I10" s="58" t="s">
        <v>32</v>
      </c>
      <c r="J10" s="59">
        <f>1-H10/F10</f>
        <v>0.6</v>
      </c>
    </row>
    <row r="11" spans="1:10" ht="84" customHeight="1">
      <c r="A11" s="60" t="s">
        <v>35</v>
      </c>
      <c r="B11" s="61">
        <v>4003583132324</v>
      </c>
      <c r="C11" s="61"/>
      <c r="D11" s="62" t="s">
        <v>36</v>
      </c>
      <c r="E11" s="55" t="s">
        <v>37</v>
      </c>
      <c r="F11" s="56">
        <v>321.43</v>
      </c>
      <c r="G11" s="57">
        <v>5120</v>
      </c>
      <c r="H11" s="50">
        <v>125</v>
      </c>
      <c r="I11" s="58" t="s">
        <v>38</v>
      </c>
      <c r="J11" s="59">
        <f>1-H11/F11</f>
        <v>0.611112839498491</v>
      </c>
    </row>
    <row r="12" spans="1:10" ht="24" customHeight="1">
      <c r="A12" s="74" t="s">
        <v>39</v>
      </c>
      <c r="B12" s="74"/>
      <c r="C12" s="74"/>
      <c r="D12" s="74"/>
      <c r="E12" s="74"/>
      <c r="F12" s="74" t="e">
        <f>#REF!*1.18</f>
        <v>#REF!</v>
      </c>
      <c r="G12" s="63"/>
      <c r="H12" s="50"/>
      <c r="I12" s="51"/>
      <c r="J12" s="49"/>
    </row>
    <row r="13" spans="1:10" ht="81" customHeight="1">
      <c r="A13" s="52" t="s">
        <v>40</v>
      </c>
      <c r="B13" s="53">
        <v>4607076215626</v>
      </c>
      <c r="C13" s="53"/>
      <c r="D13" s="54" t="s">
        <v>41</v>
      </c>
      <c r="E13" s="55" t="s">
        <v>31</v>
      </c>
      <c r="F13" s="64">
        <v>196.42</v>
      </c>
      <c r="G13" s="57">
        <v>2510</v>
      </c>
      <c r="H13" s="50">
        <v>75</v>
      </c>
      <c r="I13" s="58" t="s">
        <v>32</v>
      </c>
      <c r="J13" s="59">
        <f>1-H13/F13</f>
        <v>0.6181651562977293</v>
      </c>
    </row>
    <row r="14" spans="1:10" ht="81" customHeight="1">
      <c r="A14" s="52" t="s">
        <v>42</v>
      </c>
      <c r="B14" s="53">
        <v>4607076215640</v>
      </c>
      <c r="C14" s="53"/>
      <c r="D14" s="54" t="s">
        <v>43</v>
      </c>
      <c r="E14" s="55" t="s">
        <v>44</v>
      </c>
      <c r="F14" s="56">
        <v>114.29</v>
      </c>
      <c r="G14" s="57">
        <v>2646</v>
      </c>
      <c r="H14" s="50">
        <v>75</v>
      </c>
      <c r="I14" s="58" t="s">
        <v>32</v>
      </c>
      <c r="J14" s="59">
        <f>1-H14/F14</f>
        <v>0.3437746084521831</v>
      </c>
    </row>
    <row r="15" spans="1:10" ht="81" customHeight="1">
      <c r="A15" s="52" t="s">
        <v>45</v>
      </c>
      <c r="B15" s="53">
        <v>4607076215664</v>
      </c>
      <c r="C15" s="53"/>
      <c r="D15" s="54" t="s">
        <v>46</v>
      </c>
      <c r="E15" s="55" t="s">
        <v>47</v>
      </c>
      <c r="F15" s="56">
        <v>114.29</v>
      </c>
      <c r="G15" s="57">
        <v>2746</v>
      </c>
      <c r="H15" s="50">
        <v>100</v>
      </c>
      <c r="I15" s="58" t="s">
        <v>32</v>
      </c>
      <c r="J15" s="59">
        <f>1-H15/F15</f>
        <v>0.12503281126957744</v>
      </c>
    </row>
    <row r="16" spans="6:9" ht="18">
      <c r="F16" s="65"/>
      <c r="G16" s="66"/>
      <c r="H16" s="67"/>
      <c r="I16" s="68"/>
    </row>
    <row r="17" spans="6:7" ht="12.75">
      <c r="F17" s="69"/>
      <c r="G17" s="70"/>
    </row>
    <row r="18" spans="6:7" ht="12.75">
      <c r="F18" s="69"/>
      <c r="G18" s="70"/>
    </row>
    <row r="19" spans="6:7" ht="12.75">
      <c r="F19" s="69"/>
      <c r="G19" s="70"/>
    </row>
    <row r="20" spans="6:7" ht="12.75">
      <c r="F20" s="71"/>
      <c r="G20" s="72"/>
    </row>
    <row r="21" ht="12.75">
      <c r="G21" s="72"/>
    </row>
    <row r="22" ht="12.75">
      <c r="G22" s="72"/>
    </row>
    <row r="23" ht="12.75">
      <c r="G23" s="72"/>
    </row>
    <row r="24" ht="12.75">
      <c r="G24" s="72"/>
    </row>
    <row r="25" ht="12.75">
      <c r="G25" s="72"/>
    </row>
    <row r="26" ht="12.75">
      <c r="G26" s="72"/>
    </row>
    <row r="27" ht="12.75">
      <c r="G27" s="72"/>
    </row>
    <row r="28" ht="12.75">
      <c r="G28" s="72"/>
    </row>
    <row r="29" ht="12.75">
      <c r="G29" s="72"/>
    </row>
    <row r="30" ht="12.75">
      <c r="G30" s="72"/>
    </row>
    <row r="31" ht="12.75">
      <c r="G31" s="72"/>
    </row>
    <row r="32" ht="12.75">
      <c r="G32" s="72"/>
    </row>
    <row r="33" ht="12.75">
      <c r="G33" s="72"/>
    </row>
    <row r="34" ht="12.75">
      <c r="G34" s="72"/>
    </row>
    <row r="35" ht="12.75">
      <c r="G35" s="72"/>
    </row>
    <row r="36" ht="12.75">
      <c r="G36" s="72"/>
    </row>
    <row r="37" ht="12.75">
      <c r="G37" s="72"/>
    </row>
    <row r="38" ht="12.75">
      <c r="G38" s="72"/>
    </row>
    <row r="39" ht="12.75">
      <c r="G39" s="72"/>
    </row>
    <row r="40" ht="12.75">
      <c r="G40" s="72"/>
    </row>
    <row r="41" ht="12.75">
      <c r="G41" s="72"/>
    </row>
    <row r="42" ht="12.75">
      <c r="G42" s="72"/>
    </row>
    <row r="43" ht="12.75">
      <c r="G43" s="72"/>
    </row>
    <row r="44" ht="12.75">
      <c r="G44" s="72"/>
    </row>
    <row r="45" ht="12.75">
      <c r="G45" s="72"/>
    </row>
    <row r="46" ht="12.75">
      <c r="G46" s="72"/>
    </row>
  </sheetData>
  <sheetProtection selectLockedCells="1" selectUnlockedCells="1"/>
  <mergeCells count="3">
    <mergeCell ref="E2:J2"/>
    <mergeCell ref="A8:F8"/>
    <mergeCell ref="A12:F12"/>
  </mergeCells>
  <printOptions/>
  <pageMargins left="0.2361111111111111" right="0.2361111111111111" top="0.19652777777777777" bottom="0.2361111111111111" header="0.5118055555555555" footer="0.5118055555555555"/>
  <pageSetup fitToHeight="6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89652798630</dc:title>
  <dc:subject/>
  <dc:creator>Рустам</dc:creator>
  <cp:keywords/>
  <dc:description/>
  <cp:lastModifiedBy>kaskaD</cp:lastModifiedBy>
  <dcterms:modified xsi:type="dcterms:W3CDTF">2012-09-24T11:32:30Z</dcterms:modified>
  <cp:category/>
  <cp:version/>
  <cp:contentType/>
  <cp:contentStatus/>
</cp:coreProperties>
</file>